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2eb009f12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атрица" sheetId="1" r:id="R8207fb02c4a84677"/>
    <x:sheet xmlns:r="http://schemas.openxmlformats.org/officeDocument/2006/relationships" name="Инструкция и шкала" sheetId="2" r:id="Rd5069b8713e64e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9">
    <x:font>
      <x:sz val="11"/>
      <x:name val="Carlito"/>
    </x:font>
    <x:font>
      <x:sz val="10"/>
      <x:color rgb="FF17324D"/>
      <x:name val="Arial"/>
    </x:font>
    <x:font>
      <x:b/>
      <x:sz val="10"/>
      <x:color rgb="FF2A78D6"/>
      <x:name val="Arial"/>
    </x:font>
    <x:font>
      <x:b/>
      <x:sz val="16"/>
      <x:color rgb="FF17324D"/>
      <x:name val="Arial"/>
    </x:font>
    <x:font>
      <x:sz val="10"/>
      <x:color rgb="FF63788D"/>
      <x:name val="Arial"/>
    </x:font>
    <x:font>
      <x:b/>
      <x:sz val="10"/>
      <x:color rgb="FF17324D"/>
      <x:name val="Arial"/>
    </x:font>
    <x:font>
      <x:b/>
      <x:sz val="16"/>
      <x:color rgb="FF2A78D6"/>
      <x:name val="Arial"/>
    </x:font>
    <x:font>
      <x:b/>
      <x:sz val="11"/>
      <x:color rgb="FFFFFFFF"/>
      <x:name val="Arial"/>
    </x:font>
    <x:font>
      <x:b/>
      <x:sz val="9"/>
      <x:color rgb="FFFFFFFF"/>
      <x:name val="Arial"/>
    </x:font>
    <x:font>
      <x:b/>
      <x:sz val="11"/>
      <x:color rgb="FF17324D"/>
      <x:name val="Arial"/>
    </x:font>
    <x:font>
      <x:i/>
      <x:sz val="9"/>
      <x:color rgb="FF17324D"/>
      <x:name val="Arial"/>
    </x:font>
    <x:font>
      <x:b/>
      <x:i/>
      <x:sz val="9"/>
      <x:color rgb="FF17324D"/>
      <x:name val="Arial"/>
    </x:font>
    <x:font>
      <x:b/>
      <x:sz val="10"/>
      <x:color rgb="FF2A78D6"/>
      <x:name val="Arial"/>
    </x:font>
    <x:font>
      <x:b/>
      <x:sz val="10"/>
      <x:color rgb="FF17324D"/>
      <x:name val="Arial"/>
    </x:font>
    <x:font>
      <x:sz val="9"/>
      <x:color rgb="FF63788D"/>
      <x:name val="Arial"/>
    </x:font>
    <x:font>
      <x:b/>
      <x:sz val="12"/>
      <x:color rgb="FF17324D"/>
      <x:name val="Arial"/>
    </x:font>
    <x:font>
      <x:b/>
      <x:sz val="10"/>
      <x:color rgb="FFFFFFFF"/>
      <x:name val="Arial"/>
    </x:font>
    <x:font>
      <x:sz val="9"/>
      <x:color rgb="FF17324D"/>
      <x:name val="Arial"/>
    </x:font>
    <x:font>
      <x:b/>
      <x:sz val="9"/>
      <x:color rgb="FF17324D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2A78D6"/>
      </x:patternFill>
    </x:fill>
    <x:fill>
      <x:patternFill patternType="solid">
        <x:fgColor rgb="FFEAF3FD"/>
      </x:patternFill>
    </x:fill>
    <x:fill>
      <x:patternFill patternType="solid">
        <x:fgColor rgb="FFF5F9FE"/>
      </x:patternFill>
    </x:fill>
    <x:fill>
      <x:patternFill patternType="solid">
        <x:fgColor rgb="FFFFF8D8"/>
      </x:patternFill>
    </x:fill>
    <x:fill>
      <x:patternFill patternType="solid">
        <x:fgColor rgb="FF17324D"/>
      </x:patternFill>
    </x:fill>
    <x:fill>
      <x:patternFill patternType="solid">
        <x:fgColor rgb="FFDFF3E4"/>
      </x:patternFill>
    </x:fill>
    <x:fill>
      <x:patternFill patternType="solid">
        <x:fgColor rgb="FFFFE8CC"/>
      </x:patternFill>
    </x:fill>
    <x:fill>
      <x:patternFill patternType="solid">
        <x:fgColor rgb="FFFDE7E7"/>
      </x:patternFill>
    </x:fill>
    <x:fill>
      <x:patternFill patternType="solid">
        <x:fgColor rgb="FFFFD75A"/>
      </x:patternFill>
    </x:fill>
  </x:fills>
  <x:borders count="8">
    <x:border/>
    <x:border>
      <x:left style="thin">
        <x:color rgb="FFD9E4EF"/>
      </x:left>
      <x:top style="thin">
        <x:color rgb="FFD9E4EF"/>
      </x:top>
    </x:border>
    <x:border>
      <x:top style="thin">
        <x:color rgb="FFD9E4EF"/>
      </x:top>
    </x:border>
    <x:border>
      <x:right style="thin">
        <x:color rgb="FFD9E4EF"/>
      </x:right>
      <x:top style="thin">
        <x:color rgb="FFD9E4EF"/>
      </x:top>
    </x:border>
    <x:border>
      <x:left style="thin">
        <x:color rgb="FFD9E4EF"/>
      </x:left>
      <x:bottom style="thin">
        <x:color rgb="FFD9E4EF"/>
      </x:bottom>
    </x:border>
    <x:border>
      <x:bottom style="thin">
        <x:color rgb="FFD9E4EF"/>
      </x:bottom>
    </x:border>
    <x:border>
      <x:right style="thin">
        <x:color rgb="FFD9E4EF"/>
      </x:right>
      <x:bottom style="thin">
        <x:color rgb="FFD9E4E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1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horizontal="center" vertical="center"/>
    </x:xf>
    <x:xf numFmtId="0" fontId="6" fillId="5" borderId="2" xfId="0" applyNumberFormat="1" applyFont="1" applyFill="1" applyBorder="1" applyAlignment="1">
      <x:alignment horizontal="center" vertical="center"/>
    </x:xf>
    <x:xf numFmtId="0" fontId="1" fillId="6" borderId="2" xfId="0" applyNumberFormat="1" applyFont="1" applyFill="1" applyBorder="1" applyAlignment="1">
      <x:alignment vertical="center" wrapText="1"/>
    </x:xf>
    <x:xf numFmtId="0" fontId="1" fillId="6" borderId="3" xfId="0" applyNumberFormat="1" applyFont="1" applyFill="1" applyBorder="1" applyAlignment="1">
      <x:alignment vertical="center" wrapText="1"/>
    </x:xf>
    <x:xf numFmtId="0" fontId="6" fillId="5" borderId="4" xfId="0" applyNumberFormat="1" applyFont="1" applyFill="1" applyBorder="1" applyAlignment="1">
      <x:alignment horizontal="center" vertical="center"/>
    </x:xf>
    <x:xf numFmtId="0" fontId="6" fillId="5" borderId="5" xfId="0" applyNumberFormat="1" applyFont="1" applyFill="1" applyBorder="1" applyAlignment="1">
      <x:alignment horizontal="center" vertical="center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0" fontId="8" fillId="7" borderId="7" xfId="0" applyNumberFormat="1" applyFont="1" applyFill="1" applyBorder="1" applyAlignment="1">
      <x:alignment vertical="center"/>
    </x:xf>
    <x:xf numFmtId="0" fontId="8" fillId="7" borderId="7" xfId="0" applyNumberFormat="1" applyFont="1" applyFill="1" applyBorder="1" applyAlignment="1">
      <x:alignment vertical="center" wrapText="1"/>
    </x:xf>
    <x:xf numFmtId="0" fontId="8" fillId="7" borderId="7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2" fillId="5" borderId="5" xfId="0" applyNumberFormat="1" applyFont="1" applyFill="1" applyBorder="1" applyAlignment="1">
      <x:alignment horizontal="center" vertical="center"/>
    </x:xf>
    <x:xf numFmtId="0" fontId="1" fillId="5" borderId="5" xfId="0" applyNumberFormat="1" applyFont="1" applyFill="1" applyBorder="1" applyAlignment="1">
      <x:alignment vertical="center" wrapText="1"/>
    </x:xf>
    <x:xf numFmtId="0" fontId="9" fillId="6" borderId="5" xfId="0" applyNumberFormat="1" applyFont="1" applyFill="1" applyBorder="1" applyAlignment="1">
      <x:alignment horizontal="center" vertical="center"/>
    </x:xf>
    <x:xf numFmtId="0" fontId="5" fillId="6" borderId="5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 applyAlignment="1">
      <x:alignment vertical="center" wrapText="1"/>
    </x:xf>
    <x:xf numFmtId="0" fontId="11" fillId="6" borderId="0" xfId="0" applyNumberFormat="1" applyFont="1" applyFill="1" applyBorder="1" applyAlignment="1">
      <x:alignment horizontal="center" vertical="center"/>
    </x:xf>
    <x:xf numFmtId="0" fontId="11" fillId="6" borderId="0" xfId="0" applyNumberFormat="1" applyFont="1" applyFill="1" applyBorder="1" applyAlignment="1">
      <x:alignment horizontal="center" vertical="center" wrapText="1"/>
    </x:xf>
    <x:xf numFmtId="0" fontId="12" fillId="5" borderId="0" xfId="0" applyNumberFormat="1" applyFont="1" applyFill="1" applyBorder="1" applyAlignment="1">
      <x:alignment horizontal="center" vertical="center"/>
    </x:xf>
    <x:xf numFmtId="0" fontId="13" fillId="6" borderId="0" xfId="0" applyNumberFormat="1" applyFont="1" applyFill="1" applyBorder="1" applyAlignment="1">
      <x:alignment horizontal="center" vertical="center"/>
    </x:xf>
    <x:xf numFmtId="0" fontId="13" fillId="6" borderId="0" xfId="0" applyNumberFormat="1" applyFont="1" applyFill="1" applyBorder="1" applyAlignment="1">
      <x:alignment horizontal="center" vertical="center" wrapText="1"/>
    </x:xf>
    <x:xf numFmtId="0" fontId="9" fillId="4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/>
    </x:xf>
    <x:xf numFmtId="0" fontId="1" fillId="10" borderId="0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vertical="center"/>
    </x:xf>
    <x:xf numFmtId="0" fontId="5" fillId="10" borderId="0" xfId="0" applyNumberFormat="1" applyFont="1" applyFill="1" applyBorder="1" applyAlignment="1">
      <x:alignment vertical="center"/>
    </x:xf>
    <x:xf numFmtId="0" fontId="14" fillId="2" borderId="0" xfId="0" applyNumberFormat="1" applyFont="1" applyFill="1" applyBorder="1" applyAlignment="1">
      <x:alignment vertical="center"/>
    </x:xf>
    <x:xf numFmtId="0" fontId="14" fillId="2" borderId="0" xfId="0" applyNumberFormat="1" applyFont="1" applyFill="1" applyBorder="1" applyAlignment="1">
      <x:alignment vertical="center" wrapText="1"/>
    </x:xf>
    <x:xf numFmtId="0" fontId="15" fillId="2" borderId="0" xfId="0" applyNumberFormat="1" applyFont="1" applyFill="1" applyBorder="1" applyAlignment="1">
      <x:alignment vertical="center"/>
    </x:xf>
    <x:xf numFmtId="0" fontId="16" fillId="3" borderId="0" xfId="0" applyNumberFormat="1" applyFont="1" applyFill="1" applyBorder="1" applyAlignment="1">
      <x:alignment vertical="center"/>
    </x:xf>
    <x:xf numFmtId="0" fontId="16" fillId="3" borderId="0" xfId="0" applyNumberFormat="1" applyFont="1" applyFill="1" applyBorder="1" applyAlignment="1">
      <x:alignment vertical="center" wrapText="1"/>
    </x:xf>
    <x:xf numFmtId="0" fontId="16" fillId="3" borderId="0" xfId="0" applyNumberFormat="1" applyFont="1" applyFill="1" applyBorder="1" applyAlignment="1">
      <x:alignment horizontal="center" vertical="center" wrapText="1"/>
    </x:xf>
    <x:xf numFmtId="0" fontId="2" fillId="4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1" fillId="11" borderId="0" xfId="0" applyNumberFormat="1" applyFont="1" applyFill="1" applyBorder="1" applyAlignment="1">
      <x:alignment vertical="center"/>
    </x:xf>
    <x:xf numFmtId="0" fontId="9" fillId="11" borderId="0" xfId="0" applyNumberFormat="1" applyFont="1" applyFill="1" applyBorder="1" applyAlignment="1">
      <x:alignment vertical="center"/>
    </x:xf>
    <x:xf numFmtId="0" fontId="9" fillId="11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vertical="center"/>
    </x:xf>
    <x:xf numFmtId="0" fontId="9" fillId="11" borderId="5" xfId="0" applyNumberFormat="1" applyFont="1" applyFill="1" applyBorder="1" applyAlignment="1">
      <x:alignment horizontal="center" vertical="center"/>
    </x:xf>
    <x:xf numFmtId="0" fontId="5" fillId="2" borderId="5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5" fillId="2" borderId="5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7" fillId="5" borderId="0" xfId="0" applyNumberFormat="1" applyFont="1" applyFill="1" applyBorder="1" applyAlignment="1">
      <x:alignment vertical="top" wrapText="1"/>
    </x:xf>
    <x:xf numFmtId="0" fontId="17" fillId="5" borderId="5" xfId="0" applyNumberFormat="1" applyFont="1" applyFill="1" applyBorder="1" applyAlignment="1">
      <x:alignment vertical="top" wrapText="1"/>
    </x:xf>
    <x:xf numFmtId="0" fontId="17" fillId="5" borderId="0" xfId="0" applyNumberFormat="1" applyFont="1" applyFill="1" applyBorder="1" applyAlignment="1">
      <x:alignment horizontal="center" vertical="top" wrapText="1"/>
    </x:xf>
    <x:xf numFmtId="0" fontId="17" fillId="5" borderId="5" xfId="0" applyNumberFormat="1" applyFont="1" applyFill="1" applyBorder="1" applyAlignment="1">
      <x:alignment horizontal="center" vertical="top" wrapText="1"/>
    </x:xf>
    <x:xf numFmtId="0" fontId="17" fillId="5" borderId="0" xfId="0" applyNumberFormat="1" applyFont="1" applyFill="1" applyBorder="1" applyAlignment="1">
      <x:alignment horizontal="center" vertical="center" wrapText="1"/>
    </x:xf>
    <x:xf numFmtId="0" fontId="17" fillId="5" borderId="5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1" fillId="6" borderId="5" xfId="0" applyNumberFormat="1" applyFont="1" applyFill="1" applyBorder="1" applyAlignment="1">
      <x:alignment vertical="top" wrapText="1"/>
    </x:xf>
    <x:xf numFmtId="0" fontId="18" fillId="6" borderId="0" xfId="0" applyNumberFormat="1" applyFont="1" applyFill="1" applyBorder="1" applyAlignment="1">
      <x:alignment vertical="top" wrapText="1"/>
    </x:xf>
    <x:xf numFmtId="0" fontId="18" fillId="6" borderId="5" xfId="0" applyNumberFormat="1" applyFont="1" applyFill="1" applyBorder="1" applyAlignment="1">
      <x:alignment vertical="top" wrapText="1"/>
    </x:xf>
    <x:xf numFmtId="0" fontId="18" fillId="6" borderId="0" xfId="0" applyNumberFormat="1" applyFont="1" applyFill="1" applyBorder="1" applyAlignment="1">
      <x:alignment horizontal="center" vertical="top" wrapText="1"/>
    </x:xf>
    <x:xf numFmtId="0" fontId="18" fillId="6" borderId="5" xfId="0" applyNumberFormat="1" applyFont="1" applyFill="1" applyBorder="1" applyAlignment="1">
      <x:alignment horizontal="center" vertical="top" wrapText="1"/>
    </x:xf>
    <x:xf numFmtId="0" fontId="14" fillId="2" borderId="0" xfId="0" applyNumberFormat="1" applyFont="1" applyFill="1" applyBorder="1" applyAlignment="1">
      <x:alignment vertical="top" wrapText="1"/>
    </x:xf>
    <x:xf numFmtId="0" fontId="14" fillId="2" borderId="5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8" borderId="0" xfId="0" applyNumberFormat="1" applyFont="1" applyFill="1" applyBorder="1" applyAlignment="1">
      <x:alignment horizontal="center" vertical="center"/>
    </x:xf>
    <x:xf numFmtId="0" fontId="4" fillId="8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horizontal="center" vertical="center"/>
    </x:xf>
    <x:xf numFmtId="0" fontId="4" fillId="9" borderId="0" xfId="0" applyNumberFormat="1" applyFont="1" applyFill="1" applyBorder="1" applyAlignment="1">
      <x:alignment vertical="center"/>
    </x:xf>
    <x:xf numFmtId="0" fontId="5" fillId="10" borderId="0" xfId="0" applyNumberFormat="1" applyFont="1" applyFill="1" applyBorder="1" applyAlignment="1">
      <x:alignment horizontal="center" vertical="center"/>
    </x:xf>
    <x:xf numFmtId="0" fontId="4" fillId="10" borderId="0" xfId="0" applyNumberFormat="1" applyFont="1" applyFill="1" applyBorder="1" applyAlignment="1">
      <x:alignment vertical="center"/>
    </x:xf>
    <x:xf numFmtId="0" fontId="5" fillId="11" borderId="0" xfId="0" applyNumberFormat="1" applyFont="1" applyFill="1" applyBorder="1" applyAlignment="1">
      <x:alignment vertical="center"/>
    </x:xf>
    <x:xf numFmtId="0" fontId="5" fillId="11" borderId="0" xfId="0" applyNumberFormat="1" applyFont="1" applyFill="1" applyBorder="1" applyAlignment="1">
      <x:alignment horizontal="center" vertical="center"/>
    </x:xf>
    <x:xf numFmtId="0" fontId="5" fillId="11" borderId="5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8">
    <x:dxf>
      <x:font>
        <x:b/>
        <x:color rgb="FF1F6B3A"/>
      </x:font>
      <x:fill>
        <x:patternFill patternType="solid">
          <x:bgColor rgb="FFDFF3E4"/>
        </x:patternFill>
      </x:fill>
    </x:dxf>
    <x:dxf>
      <x:font>
        <x:b/>
        <x:color rgb="FF2A78D6"/>
      </x:font>
      <x:fill>
        <x:patternFill patternType="solid">
          <x:bgColor rgb="FFEAF3FD"/>
        </x:patternFill>
      </x:fill>
    </x:dxf>
    <x:dxf>
      <x:font>
        <x:b/>
        <x:color rgb="FF17324D"/>
      </x:font>
      <x:fill>
        <x:patternFill patternType="solid">
          <x:bgColor rgb="FFFFE8CC"/>
        </x:patternFill>
      </x:fill>
    </x:dxf>
    <x:dxf>
      <x:font>
        <x:b/>
        <x:color rgb="FFA33A3A"/>
      </x:font>
      <x:fill>
        <x:patternFill patternType="solid">
          <x:bgColor rgb="FFFDE7E7"/>
        </x:patternFill>
      </x:fill>
    </x:dxf>
    <x:dxf>
      <x:font>
        <x:b/>
        <x:color rgb="FF1F6B3A"/>
      </x:font>
      <x:fill>
        <x:patternFill patternType="solid">
          <x:bgColor rgb="FFDFF3E4"/>
        </x:patternFill>
      </x:fill>
    </x:dxf>
    <x:dxf>
      <x:font>
        <x:b/>
        <x:color rgb="FF2A78D6"/>
      </x:font>
      <x:fill>
        <x:patternFill patternType="solid">
          <x:bgColor rgb="FFEAF3FD"/>
        </x:patternFill>
      </x:fill>
    </x:dxf>
    <x:dxf>
      <x:font>
        <x:b/>
        <x:color rgb="FF17324D"/>
      </x:font>
      <x:fill>
        <x:patternFill patternType="solid">
          <x:bgColor rgb="FFFFE8CC"/>
        </x:patternFill>
      </x:fill>
    </x:dxf>
    <x:dxf>
      <x:font>
        <x:b/>
        <x:color rgb="FFA33A3A"/>
      </x:font>
      <x:fill>
        <x:patternFill patternType="solid"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2a82dbddd4648" /><Relationship Type="http://schemas.openxmlformats.org/officeDocument/2006/relationships/theme" Target="/xl/theme/theme1.xml" Id="Rec69cd3e10da47e1" /><Relationship Type="http://schemas.openxmlformats.org/officeDocument/2006/relationships/sharedStrings" Target="/xl/sharedStrings.xml" Id="Ra5a03bd6454c4042" /><Relationship Type="http://schemas.openxmlformats.org/officeDocument/2006/relationships/worksheet" Target="/xl/worksheets/sheet1.xml" Id="R8207fb02c4a84677" /><Relationship Type="http://schemas.openxmlformats.org/officeDocument/2006/relationships/worksheet" Target="/xl/worksheets/sheet2.xml" Id="Rd5069b8713e64e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A78D6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8" hidden="0" customWidth="1"/>
    <x:col min="2" max="2" width="25" hidden="0" customWidth="1"/>
    <x:col min="3" max="3" width="11" hidden="0" customWidth="1"/>
    <x:col min="4" max="4" width="13" hidden="0" customWidth="1"/>
    <x:col min="5" max="5" width="13" hidden="0" customWidth="1"/>
    <x:col min="6" max="6" width="11" hidden="0" customWidth="1"/>
    <x:col min="7" max="7" width="14" hidden="0" customWidth="1"/>
    <x:col min="8" max="8" width="15" hidden="0" customWidth="1"/>
    <x:col min="9" max="9" width="15" hidden="0" customWidth="1"/>
    <x:col min="10" max="10" width="24" hidden="0" customWidth="1"/>
    <x:col min="11" max="11" width="12" hidden="0" customWidth="1"/>
    <x:col min="12" max="12" width="15" hidden="0" customWidth="1"/>
    <x:col min="13" max="13" width="30" hidden="0" customWidth="1"/>
  </x:cols>
  <x:sheetData>
    <x:row r="1" ht="22" customHeight="1">
      <x:c r="A1" s="4" t="str">
        <x:v>SOFTLEX · ПРАКТИЧЕСКИЙ ИНСТРУМЕНТ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9" customHeight="1">
      <x:c r="A2" s="6" t="str">
        <x:v>Матрица автоматизации
производственных документов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31" customHeight="1">
      <x:c r="A4" s="8" t="str">
        <x:v>Сравните документы и процессы по потенциальному эффекту и сложности. Матрица помогает выбрать кандидатов для первичного обследования и пилота.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4" customHeight="1">
      <x:c r="A5" s="9"/>
      <x:c r="B5" s="9"/>
      <x:c r="C5" s="9"/>
      <x:c r="D5" s="9"/>
      <x:c r="E5" s="9"/>
      <x:c r="F5" s="9"/>
      <x:c r="G5" s="9"/>
      <x:c r="H5" s="9"/>
      <x:c r="I5" s="9"/>
      <x:c r="J5" s="9"/>
      <x:c r="K5" s="9"/>
      <x:c r="L5" s="9"/>
      <x:c r="M5" s="9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>
      <x:c r="A7" s="12" t="str">
        <x:v>Процессов оценено</x:v>
      </x:c>
      <x:c r="B7" s="12"/>
      <x:c r="C7" s="12"/>
      <x:c r="D7" s="12" t="str">
        <x:v>Приоритет 1–2</x:v>
      </x:c>
      <x:c r="E7" s="12"/>
      <x:c r="F7" s="12"/>
      <x:c r="G7" s="12" t="str">
        <x:v>Средний балл</x:v>
      </x:c>
      <x:c r="H7" s="12"/>
      <x:c r="I7" s="12"/>
      <x:c r="J7" s="12" t="str">
        <x:v>Как действовать</x:v>
      </x:c>
      <x:c r="K7" s="12"/>
      <x:c r="L7" s="12"/>
      <x:c r="M7" s="12"/>
    </x:row>
    <x:row r="8" ht="26" customHeight="1">
      <x:c r="A8" s="18" t="n">
        <x:f>COUNT(K13:K32)</x:f>
        <x:v>4</x:v>
      </x:c>
      <x:c r="B8" s="19"/>
      <x:c r="C8" s="19"/>
      <x:c r="D8" s="19" t="n">
        <x:f>COUNTIF(L13:L32,"Начать первым")+COUNTIF(L13:L32,"Высокий")</x:f>
        <x:v>4</x:v>
      </x:c>
      <x:c r="E8" s="19"/>
      <x:c r="F8" s="19"/>
      <x:c r="G8" s="19" t="n">
        <x:f>IF(COUNT(K13:K32)=0,"",ROUND(AVERAGE(K13:K32),0))</x:f>
        <x:v>75</x:v>
      </x:c>
      <x:c r="H8" s="19"/>
      <x:c r="I8" s="19"/>
      <x:c r="J8" s="20" t="str">
        <x:v>Сначала проверьте 1–2 процесса с высоким баллом: маршрут данных, владельца, интеграции и измеримый результат пилота.</x:v>
      </x:c>
      <x:c r="K8" s="20"/>
      <x:c r="L8" s="20"/>
      <x:c r="M8" s="21"/>
    </x:row>
    <x:row r="9" ht="26" customHeight="1">
      <x:c r="A9" s="22"/>
      <x:c r="B9" s="23"/>
      <x:c r="C9" s="23"/>
      <x:c r="D9" s="23"/>
      <x:c r="E9" s="23"/>
      <x:c r="F9" s="23"/>
      <x:c r="G9" s="23"/>
      <x:c r="H9" s="23"/>
      <x:c r="I9" s="23"/>
      <x:c r="J9" s="24"/>
      <x:c r="K9" s="24"/>
      <x:c r="L9" s="24"/>
      <x:c r="M9" s="25"/>
    </x:row>
    <x:row r="10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7" customHeight="1">
      <x:c r="A11" s="26" t="str">
        <x:v>Основная матрица</x:v>
      </x:c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</x:row>
    <x:row r="12" ht="48" customHeight="1">
      <x:c r="A12" s="31" t="str">
        <x:v>Документ / процесс</x:v>
      </x:c>
      <x:c r="B12" s="31" t="str">
        <x:v>Где используется</x:v>
      </x:c>
      <x:c r="C12" s="31" t="str">
        <x:v>Частота</x:v>
      </x:c>
      <x:c r="D12" s="31" t="str">
        <x:v>Трудозатраты</x:v>
      </x:c>
      <x:c r="E12" s="31" t="str">
        <x:v>Ручные переносы</x:v>
      </x:c>
      <x:c r="F12" s="31" t="str">
        <x:v>Участники</x:v>
      </x:c>
      <x:c r="G12" s="31" t="str">
        <x:v>Риск / цена ошибки</x:v>
      </x:c>
      <x:c r="H12" s="31" t="str">
        <x:v>Формализованность правил</x:v>
      </x:c>
      <x:c r="I12" s="31" t="str">
        <x:v>Сложность автоматизации</x:v>
      </x:c>
      <x:c r="J12" s="31" t="str">
        <x:v>Интеграции / системы</x:v>
      </x:c>
      <x:c r="K12" s="31" t="str">
        <x:v>Итоговый балл</x:v>
      </x:c>
      <x:c r="L12" s="31" t="str">
        <x:v>Приоритет</x:v>
      </x:c>
      <x:c r="M12" s="31" t="str">
        <x:v>Комментарий / следующий шаг</x:v>
      </x:c>
    </x:row>
    <x:row r="13" ht="45" customHeight="1">
      <x:c r="A13" s="46" t="str">
        <x:v>Сменный отчёт (условный пример)</x:v>
      </x:c>
      <x:c r="B13" s="46" t="str">
        <x:v>Цех / участок, передача итогов смены</x:v>
      </x:c>
      <x:c r="C13" s="51" t="n">
        <x:v>5</x:v>
      </x:c>
      <x:c r="D13" s="51" t="n">
        <x:v>4</x:v>
      </x:c>
      <x:c r="E13" s="51" t="n">
        <x:v>4</x:v>
      </x:c>
      <x:c r="F13" s="51" t="n">
        <x:v>3</x:v>
      </x:c>
      <x:c r="G13" s="51" t="n">
        <x:v>4</x:v>
      </x:c>
      <x:c r="H13" s="51" t="n">
        <x:v>5</x:v>
      </x:c>
      <x:c r="I13" s="51" t="n">
        <x:v>2</x:v>
      </x:c>
      <x:c r="J13" s="48" t="str">
        <x:v>Excel, 1С / ERP</x:v>
      </x:c>
      <x:c r="K13" s="52" t="n">
        <x:f>IF(COUNT(C13:I13)&lt;7,"",ROUND((C13*15+D13*20+E13*20+F13*10+G13*20+H13*5+(6-I13)*10)/5,0))</x:f>
        <x:v>82</x:v>
      </x:c>
      <x:c r="L13" s="53" t="str">
        <x:f>IF(K13="","",IF(K13&gt;=80,"Начать первым",IF(K13&gt;=65,"Высокий",IF(K13&gt;=50,"Средний","Отложить"))))</x:f>
        <x:v>Начать первым</x:v>
      </x:c>
      <x:c r="M13" s="48" t="str">
        <x:v>Проверить первичный источник и исключить повторный ввод</x:v>
      </x:c>
    </x:row>
    <x:row r="14" ht="45" customHeight="1">
      <x:c r="A14" s="46" t="str">
        <x:v>Заявка на материалы (условный пример)</x:v>
      </x:c>
      <x:c r="B14" s="46" t="str">
        <x:v>Производство → снабжение → склад</x:v>
      </x:c>
      <x:c r="C14" s="51" t="n">
        <x:v>4</x:v>
      </x:c>
      <x:c r="D14" s="51" t="n">
        <x:v>4</x:v>
      </x:c>
      <x:c r="E14" s="51" t="n">
        <x:v>3</x:v>
      </x:c>
      <x:c r="F14" s="51" t="n">
        <x:v>4</x:v>
      </x:c>
      <x:c r="G14" s="51" t="n">
        <x:v>4</x:v>
      </x:c>
      <x:c r="H14" s="51" t="n">
        <x:v>4</x:v>
      </x:c>
      <x:c r="I14" s="51" t="n">
        <x:v>3</x:v>
      </x:c>
      <x:c r="J14" s="48" t="str">
        <x:v>1С / ERP, складской учёт</x:v>
      </x:c>
      <x:c r="K14" s="52" t="n">
        <x:f>IF(COUNT(C14:I14)&lt;7,"",ROUND((C14*15+D14*20+E14*20+F14*10+G14*20+H14*5+(6-I14)*10)/5,0))</x:f>
        <x:v>74</x:v>
      </x:c>
      <x:c r="L14" s="53" t="str">
        <x:f>IF(K14="","",IF(K14&gt;=80,"Начать первым",IF(K14&gt;=65,"Высокий",IF(K14&gt;=50,"Средний","Отложить"))))</x:f>
        <x:v>Высокий</x:v>
      </x:c>
      <x:c r="M14" s="48" t="str">
        <x:v>Описать согласование, лимиты и статусы заявки</x:v>
      </x:c>
    </x:row>
    <x:row r="15" ht="45" customHeight="1">
      <x:c r="A15" s="46" t="str">
        <x:v>Фиксация простоев (условный пример)</x:v>
      </x:c>
      <x:c r="B15" s="46" t="str">
        <x:v>Линия / участок, аналитика причин</x:v>
      </x:c>
      <x:c r="C15" s="51" t="n">
        <x:v>5</x:v>
      </x:c>
      <x:c r="D15" s="51" t="n">
        <x:v>3</x:v>
      </x:c>
      <x:c r="E15" s="51" t="n">
        <x:v>3</x:v>
      </x:c>
      <x:c r="F15" s="51" t="n">
        <x:v>3</x:v>
      </x:c>
      <x:c r="G15" s="51" t="n">
        <x:v>5</x:v>
      </x:c>
      <x:c r="H15" s="51" t="n">
        <x:v>4</x:v>
      </x:c>
      <x:c r="I15" s="51" t="n">
        <x:v>2</x:v>
      </x:c>
      <x:c r="J15" s="48" t="str">
        <x:v>MES / ERP, Excel</x:v>
      </x:c>
      <x:c r="K15" s="52" t="n">
        <x:f>IF(COUNT(C15:I15)&lt;7,"",ROUND((C15*15+D15*20+E15*20+F15*10+G15*20+H15*5+(6-I15)*10)/5,0))</x:f>
        <x:v>77</x:v>
      </x:c>
      <x:c r="L15" s="53" t="str">
        <x:f>IF(K15="","",IF(K15&gt;=80,"Начать первым",IF(K15&gt;=65,"Высокий",IF(K15&gt;=50,"Средний","Отложить"))))</x:f>
        <x:v>Высокий</x:v>
      </x:c>
      <x:c r="M15" s="48" t="str">
        <x:v>Определить справочник причин и способ регистрации события</x:v>
      </x:c>
    </x:row>
    <x:row r="16" ht="45" customHeight="1">
      <x:c r="A16" s="46" t="str">
        <x:v>Внутреннее согласование (условный пример)</x:v>
      </x:c>
      <x:c r="B16" s="46" t="str">
        <x:v>Производство, ОТК, экономика, руководство</x:v>
      </x:c>
      <x:c r="C16" s="51" t="n">
        <x:v>3</x:v>
      </x:c>
      <x:c r="D16" s="51" t="n">
        <x:v>4</x:v>
      </x:c>
      <x:c r="E16" s="51" t="n">
        <x:v>2</x:v>
      </x:c>
      <x:c r="F16" s="51" t="n">
        <x:v>5</x:v>
      </x:c>
      <x:c r="G16" s="51" t="n">
        <x:v>3</x:v>
      </x:c>
      <x:c r="H16" s="51" t="n">
        <x:v>4</x:v>
      </x:c>
      <x:c r="I16" s="51" t="n">
        <x:v>2</x:v>
      </x:c>
      <x:c r="J16" s="48" t="str">
        <x:v>Почта, мессенджер, СЭД</x:v>
      </x:c>
      <x:c r="K16" s="52" t="n">
        <x:f>IF(COUNT(C16:I16)&lt;7,"",ROUND((C16*15+D16*20+E16*20+F16*10+G16*20+H16*5+(6-I16)*10)/5,0))</x:f>
        <x:v>67</x:v>
      </x:c>
      <x:c r="L16" s="53" t="str">
        <x:f>IF(K16="","",IF(K16&gt;=80,"Начать первым",IF(K16&gt;=65,"Высокий",IF(K16&gt;=50,"Средний","Отложить"))))</x:f>
        <x:v>Высокий</x:v>
      </x:c>
      <x:c r="M16" s="48" t="str">
        <x:v>Собрать маршрут, сроки и условия возврата</x:v>
      </x:c>
    </x:row>
    <x:row r="17" ht="45" customHeight="1">
      <x:c r="A17" s="32"/>
      <x:c r="B17" s="32"/>
      <x:c r="C17" s="34"/>
      <x:c r="D17" s="34"/>
      <x:c r="E17" s="34"/>
      <x:c r="F17" s="34"/>
      <x:c r="G17" s="34"/>
      <x:c r="H17" s="34"/>
      <x:c r="I17" s="34"/>
      <x:c r="J17" s="35"/>
      <x:c r="K17" s="37" t="str">
        <x:f>IF(COUNT(C17:I17)&lt;7,"",ROUND((C17*15+D17*20+E17*20+F17*10+G17*20+H17*5+(6-I17)*10)/5,0))</x:f>
      </x:c>
      <x:c r="L17" s="40" t="str">
        <x:f>IF(K17="","",IF(K17&gt;=80,"Начать первым",IF(K17&gt;=65,"Высокий",IF(K17&gt;=50,"Средний","Отложить"))))</x:f>
      </x:c>
      <x:c r="M17" s="35"/>
    </x:row>
    <x:row r="18" ht="45" customHeight="1">
      <x:c r="A18" s="32"/>
      <x:c r="B18" s="32"/>
      <x:c r="C18" s="34"/>
      <x:c r="D18" s="34"/>
      <x:c r="E18" s="34"/>
      <x:c r="F18" s="34"/>
      <x:c r="G18" s="34"/>
      <x:c r="H18" s="34"/>
      <x:c r="I18" s="34"/>
      <x:c r="J18" s="35"/>
      <x:c r="K18" s="37" t="str">
        <x:f>IF(COUNT(C18:I18)&lt;7,"",ROUND((C18*15+D18*20+E18*20+F18*10+G18*20+H18*5+(6-I18)*10)/5,0))</x:f>
      </x:c>
      <x:c r="L18" s="40" t="str">
        <x:f>IF(K18="","",IF(K18&gt;=80,"Начать первым",IF(K18&gt;=65,"Высокий",IF(K18&gt;=50,"Средний","Отложить"))))</x:f>
      </x:c>
      <x:c r="M18" s="35"/>
    </x:row>
    <x:row r="19" ht="45" customHeight="1">
      <x:c r="A19" s="32"/>
      <x:c r="B19" s="32"/>
      <x:c r="C19" s="34"/>
      <x:c r="D19" s="34"/>
      <x:c r="E19" s="34"/>
      <x:c r="F19" s="34"/>
      <x:c r="G19" s="34"/>
      <x:c r="H19" s="34"/>
      <x:c r="I19" s="34"/>
      <x:c r="J19" s="35"/>
      <x:c r="K19" s="37" t="str">
        <x:f>IF(COUNT(C19:I19)&lt;7,"",ROUND((C19*15+D19*20+E19*20+F19*10+G19*20+H19*5+(6-I19)*10)/5,0))</x:f>
      </x:c>
      <x:c r="L19" s="40" t="str">
        <x:f>IF(K19="","",IF(K19&gt;=80,"Начать первым",IF(K19&gt;=65,"Высокий",IF(K19&gt;=50,"Средний","Отложить"))))</x:f>
      </x:c>
      <x:c r="M19" s="35"/>
    </x:row>
    <x:row r="20" ht="45" customHeight="1">
      <x:c r="A20" s="32"/>
      <x:c r="B20" s="32"/>
      <x:c r="C20" s="34"/>
      <x:c r="D20" s="34"/>
      <x:c r="E20" s="34"/>
      <x:c r="F20" s="34"/>
      <x:c r="G20" s="34"/>
      <x:c r="H20" s="34"/>
      <x:c r="I20" s="34"/>
      <x:c r="J20" s="35"/>
      <x:c r="K20" s="37" t="str">
        <x:f>IF(COUNT(C20:I20)&lt;7,"",ROUND((C20*15+D20*20+E20*20+F20*10+G20*20+H20*5+(6-I20)*10)/5,0))</x:f>
      </x:c>
      <x:c r="L20" s="40" t="str">
        <x:f>IF(K20="","",IF(K20&gt;=80,"Начать первым",IF(K20&gt;=65,"Высокий",IF(K20&gt;=50,"Средний","Отложить"))))</x:f>
      </x:c>
      <x:c r="M20" s="35"/>
    </x:row>
    <x:row r="21" ht="45" customHeight="1">
      <x:c r="A21" s="32"/>
      <x:c r="B21" s="32"/>
      <x:c r="C21" s="34"/>
      <x:c r="D21" s="34"/>
      <x:c r="E21" s="34"/>
      <x:c r="F21" s="34"/>
      <x:c r="G21" s="34"/>
      <x:c r="H21" s="34"/>
      <x:c r="I21" s="34"/>
      <x:c r="J21" s="35"/>
      <x:c r="K21" s="37" t="str">
        <x:f>IF(COUNT(C21:I21)&lt;7,"",ROUND((C21*15+D21*20+E21*20+F21*10+G21*20+H21*5+(6-I21)*10)/5,0))</x:f>
      </x:c>
      <x:c r="L21" s="40" t="str">
        <x:f>IF(K21="","",IF(K21&gt;=80,"Начать первым",IF(K21&gt;=65,"Высокий",IF(K21&gt;=50,"Средний","Отложить"))))</x:f>
      </x:c>
      <x:c r="M21" s="35"/>
    </x:row>
    <x:row r="22" ht="45" customHeight="1">
      <x:c r="A22" s="32"/>
      <x:c r="B22" s="32"/>
      <x:c r="C22" s="34"/>
      <x:c r="D22" s="34"/>
      <x:c r="E22" s="34"/>
      <x:c r="F22" s="34"/>
      <x:c r="G22" s="34"/>
      <x:c r="H22" s="34"/>
      <x:c r="I22" s="34"/>
      <x:c r="J22" s="35"/>
      <x:c r="K22" s="37" t="str">
        <x:f>IF(COUNT(C22:I22)&lt;7,"",ROUND((C22*15+D22*20+E22*20+F22*10+G22*20+H22*5+(6-I22)*10)/5,0))</x:f>
      </x:c>
      <x:c r="L22" s="40" t="str">
        <x:f>IF(K22="","",IF(K22&gt;=80,"Начать первым",IF(K22&gt;=65,"Высокий",IF(K22&gt;=50,"Средний","Отложить"))))</x:f>
      </x:c>
      <x:c r="M22" s="35"/>
    </x:row>
    <x:row r="23" ht="45" customHeight="1">
      <x:c r="A23" s="32"/>
      <x:c r="B23" s="32"/>
      <x:c r="C23" s="34"/>
      <x:c r="D23" s="34"/>
      <x:c r="E23" s="34"/>
      <x:c r="F23" s="34"/>
      <x:c r="G23" s="34"/>
      <x:c r="H23" s="34"/>
      <x:c r="I23" s="34"/>
      <x:c r="J23" s="35"/>
      <x:c r="K23" s="37" t="str">
        <x:f>IF(COUNT(C23:I23)&lt;7,"",ROUND((C23*15+D23*20+E23*20+F23*10+G23*20+H23*5+(6-I23)*10)/5,0))</x:f>
      </x:c>
      <x:c r="L23" s="40" t="str">
        <x:f>IF(K23="","",IF(K23&gt;=80,"Начать первым",IF(K23&gt;=65,"Высокий",IF(K23&gt;=50,"Средний","Отложить"))))</x:f>
      </x:c>
      <x:c r="M23" s="35"/>
    </x:row>
    <x:row r="24" ht="45" customHeight="1">
      <x:c r="A24" s="32"/>
      <x:c r="B24" s="32"/>
      <x:c r="C24" s="34"/>
      <x:c r="D24" s="34"/>
      <x:c r="E24" s="34"/>
      <x:c r="F24" s="34"/>
      <x:c r="G24" s="34"/>
      <x:c r="H24" s="34"/>
      <x:c r="I24" s="34"/>
      <x:c r="J24" s="35"/>
      <x:c r="K24" s="37" t="str">
        <x:f>IF(COUNT(C24:I24)&lt;7,"",ROUND((C24*15+D24*20+E24*20+F24*10+G24*20+H24*5+(6-I24)*10)/5,0))</x:f>
      </x:c>
      <x:c r="L24" s="40" t="str">
        <x:f>IF(K24="","",IF(K24&gt;=80,"Начать первым",IF(K24&gt;=65,"Высокий",IF(K24&gt;=50,"Средний","Отложить"))))</x:f>
      </x:c>
      <x:c r="M24" s="35"/>
    </x:row>
    <x:row r="25" ht="45" customHeight="1">
      <x:c r="A25" s="32"/>
      <x:c r="B25" s="32"/>
      <x:c r="C25" s="34"/>
      <x:c r="D25" s="34"/>
      <x:c r="E25" s="34"/>
      <x:c r="F25" s="34"/>
      <x:c r="G25" s="34"/>
      <x:c r="H25" s="34"/>
      <x:c r="I25" s="34"/>
      <x:c r="J25" s="35"/>
      <x:c r="K25" s="37" t="str">
        <x:f>IF(COUNT(C25:I25)&lt;7,"",ROUND((C25*15+D25*20+E25*20+F25*10+G25*20+H25*5+(6-I25)*10)/5,0))</x:f>
      </x:c>
      <x:c r="L25" s="40" t="str">
        <x:f>IF(K25="","",IF(K25&gt;=80,"Начать первым",IF(K25&gt;=65,"Высокий",IF(K25&gt;=50,"Средний","Отложить"))))</x:f>
      </x:c>
      <x:c r="M25" s="35"/>
    </x:row>
    <x:row r="26" ht="45" customHeight="1">
      <x:c r="A26" s="32"/>
      <x:c r="B26" s="32"/>
      <x:c r="C26" s="34"/>
      <x:c r="D26" s="34"/>
      <x:c r="E26" s="34"/>
      <x:c r="F26" s="34"/>
      <x:c r="G26" s="34"/>
      <x:c r="H26" s="34"/>
      <x:c r="I26" s="34"/>
      <x:c r="J26" s="35"/>
      <x:c r="K26" s="37" t="str">
        <x:f>IF(COUNT(C26:I26)&lt;7,"",ROUND((C26*15+D26*20+E26*20+F26*10+G26*20+H26*5+(6-I26)*10)/5,0))</x:f>
      </x:c>
      <x:c r="L26" s="40" t="str">
        <x:f>IF(K26="","",IF(K26&gt;=80,"Начать первым",IF(K26&gt;=65,"Высокий",IF(K26&gt;=50,"Средний","Отложить"))))</x:f>
      </x:c>
      <x:c r="M26" s="35"/>
    </x:row>
    <x:row r="27" ht="45" customHeight="1">
      <x:c r="A27" s="32"/>
      <x:c r="B27" s="32"/>
      <x:c r="C27" s="34"/>
      <x:c r="D27" s="34"/>
      <x:c r="E27" s="34"/>
      <x:c r="F27" s="34"/>
      <x:c r="G27" s="34"/>
      <x:c r="H27" s="34"/>
      <x:c r="I27" s="34"/>
      <x:c r="J27" s="35"/>
      <x:c r="K27" s="37" t="str">
        <x:f>IF(COUNT(C27:I27)&lt;7,"",ROUND((C27*15+D27*20+E27*20+F27*10+G27*20+H27*5+(6-I27)*10)/5,0))</x:f>
      </x:c>
      <x:c r="L27" s="40" t="str">
        <x:f>IF(K27="","",IF(K27&gt;=80,"Начать первым",IF(K27&gt;=65,"Высокий",IF(K27&gt;=50,"Средний","Отложить"))))</x:f>
      </x:c>
      <x:c r="M27" s="35"/>
    </x:row>
    <x:row r="28" ht="45" customHeight="1">
      <x:c r="A28" s="32"/>
      <x:c r="B28" s="32"/>
      <x:c r="C28" s="34"/>
      <x:c r="D28" s="34"/>
      <x:c r="E28" s="34"/>
      <x:c r="F28" s="34"/>
      <x:c r="G28" s="34"/>
      <x:c r="H28" s="34"/>
      <x:c r="I28" s="34"/>
      <x:c r="J28" s="35"/>
      <x:c r="K28" s="37" t="str">
        <x:f>IF(COUNT(C28:I28)&lt;7,"",ROUND((C28*15+D28*20+E28*20+F28*10+G28*20+H28*5+(6-I28)*10)/5,0))</x:f>
      </x:c>
      <x:c r="L28" s="40" t="str">
        <x:f>IF(K28="","",IF(K28&gt;=80,"Начать первым",IF(K28&gt;=65,"Высокий",IF(K28&gt;=50,"Средний","Отложить"))))</x:f>
      </x:c>
      <x:c r="M28" s="35"/>
    </x:row>
    <x:row r="29" ht="45" customHeight="1">
      <x:c r="A29" s="32"/>
      <x:c r="B29" s="32"/>
      <x:c r="C29" s="34"/>
      <x:c r="D29" s="34"/>
      <x:c r="E29" s="34"/>
      <x:c r="F29" s="34"/>
      <x:c r="G29" s="34"/>
      <x:c r="H29" s="34"/>
      <x:c r="I29" s="34"/>
      <x:c r="J29" s="35"/>
      <x:c r="K29" s="37" t="str">
        <x:f>IF(COUNT(C29:I29)&lt;7,"",ROUND((C29*15+D29*20+E29*20+F29*10+G29*20+H29*5+(6-I29)*10)/5,0))</x:f>
      </x:c>
      <x:c r="L29" s="40" t="str">
        <x:f>IF(K29="","",IF(K29&gt;=80,"Начать первым",IF(K29&gt;=65,"Высокий",IF(K29&gt;=50,"Средний","Отложить"))))</x:f>
      </x:c>
      <x:c r="M29" s="35"/>
    </x:row>
    <x:row r="30" ht="45" customHeight="1">
      <x:c r="A30" s="32"/>
      <x:c r="B30" s="32"/>
      <x:c r="C30" s="34"/>
      <x:c r="D30" s="34"/>
      <x:c r="E30" s="34"/>
      <x:c r="F30" s="34"/>
      <x:c r="G30" s="34"/>
      <x:c r="H30" s="34"/>
      <x:c r="I30" s="34"/>
      <x:c r="J30" s="35"/>
      <x:c r="K30" s="37" t="str">
        <x:f>IF(COUNT(C30:I30)&lt;7,"",ROUND((C30*15+D30*20+E30*20+F30*10+G30*20+H30*5+(6-I30)*10)/5,0))</x:f>
      </x:c>
      <x:c r="L30" s="40" t="str">
        <x:f>IF(K30="","",IF(K30&gt;=80,"Начать первым",IF(K30&gt;=65,"Высокий",IF(K30&gt;=50,"Средний","Отложить"))))</x:f>
      </x:c>
      <x:c r="M30" s="35"/>
    </x:row>
    <x:row r="31" ht="45" customHeight="1">
      <x:c r="A31" s="32"/>
      <x:c r="B31" s="32"/>
      <x:c r="C31" s="34"/>
      <x:c r="D31" s="34"/>
      <x:c r="E31" s="34"/>
      <x:c r="F31" s="34"/>
      <x:c r="G31" s="34"/>
      <x:c r="H31" s="34"/>
      <x:c r="I31" s="34"/>
      <x:c r="J31" s="35"/>
      <x:c r="K31" s="37" t="str">
        <x:f>IF(COUNT(C31:I31)&lt;7,"",ROUND((C31*15+D31*20+E31*20+F31*10+G31*20+H31*5+(6-I31)*10)/5,0))</x:f>
      </x:c>
      <x:c r="L31" s="40" t="str">
        <x:f>IF(K31="","",IF(K31&gt;=80,"Начать первым",IF(K31&gt;=65,"Высокий",IF(K31&gt;=50,"Средний","Отложить"))))</x:f>
      </x:c>
      <x:c r="M31" s="35"/>
    </x:row>
    <x:row r="32" ht="45" customHeight="1">
      <x:c r="A32" s="41"/>
      <x:c r="B32" s="41"/>
      <x:c r="C32" s="42"/>
      <x:c r="D32" s="42"/>
      <x:c r="E32" s="42"/>
      <x:c r="F32" s="42"/>
      <x:c r="G32" s="42"/>
      <x:c r="H32" s="42"/>
      <x:c r="I32" s="42"/>
      <x:c r="J32" s="43"/>
      <x:c r="K32" s="44" t="str">
        <x:f>IF(COUNT(C32:I32)&lt;7,"",ROUND((C32*15+D32*20+E32*20+F32*10+G32*20+H32*5+(6-I32)*10)/5,0))</x:f>
      </x:c>
      <x:c r="L32" s="45" t="str">
        <x:f>IF(K32="","",IF(K32&gt;=80,"Начать первым",IF(K32&gt;=65,"Высокий",IF(K32&gt;=50,"Средний","Отложить"))))</x:f>
      </x:c>
      <x:c r="M32" s="4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</x:row>
    <x:row r="34">
      <x:c r="A34" s="54" t="str">
        <x:v>Как читать результат</x:v>
      </x:c>
      <x:c r="B34" s="54"/>
      <x:c r="C34" s="54"/>
      <x:c r="D34" s="54"/>
      <x:c r="E34" s="54"/>
      <x:c r="F34" s="54"/>
      <x:c r="G34" s="54"/>
      <x:c r="H34" s="54"/>
      <x:c r="I34" s="54"/>
      <x:c r="J34" s="54"/>
      <x:c r="K34" s="54"/>
      <x:c r="L34" s="54"/>
      <x:c r="M34" s="54"/>
    </x:row>
    <x:row r="35" ht="28" customHeight="1">
      <x:c r="A35" s="58" t="str">
        <x:v>80–100 · Начать первым</x:v>
      </x:c>
      <x:c r="B35" s="58"/>
      <x:c r="C35" s="58"/>
      <x:c r="D35" s="11" t="str">
        <x:v>65–79 · Высокий</x:v>
      </x:c>
      <x:c r="E35" s="11"/>
      <x:c r="F35" s="11"/>
      <x:c r="G35" s="59" t="str">
        <x:v>50–64 · Средний</x:v>
      </x:c>
      <x:c r="H35" s="59"/>
      <x:c r="I35" s="59"/>
      <x:c r="J35" s="60" t="str">
        <x:v>0–49 · Отложить</x:v>
      </x:c>
      <x:c r="K35" s="60"/>
      <x:c r="L35" s="60"/>
      <x:c r="M35" s="60"/>
    </x:row>
    <x:row r="36" ht="28" customHeight="1">
      <x:c r="A36" s="62" t="str">
        <x:v>Подходит для обследования и пилота</x:v>
      </x:c>
      <x:c r="B36" s="62"/>
      <x:c r="C36" s="62"/>
      <x:c r="D36" s="62" t="str">
        <x:v>Проверить ограничения и включить в ближайший план</x:v>
      </x:c>
      <x:c r="E36" s="62"/>
      <x:c r="F36" s="62"/>
      <x:c r="G36" s="62" t="str">
        <x:v>Уточнить эффект, правила или интеграции</x:v>
      </x:c>
      <x:c r="H36" s="62"/>
      <x:c r="I36" s="62"/>
      <x:c r="J36" s="62" t="str">
        <x:v>Вернуться после изменения условий</x:v>
      </x:c>
      <x:c r="K36" s="62"/>
      <x:c r="L36" s="62"/>
      <x:c r="M36" s="62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</x:row>
    <x:row r="38" ht="42" customHeight="1">
      <x:c r="A38" s="17" t="str">
        <x:v>Важно: баллы — методика первичного отбора, а не отраслевые нормативы и не готовое технико-экономическое обоснование. Перед запуском подтвердите данные, владельца процесса, ограничения и ожидаемый результат.</x:v>
      </x:c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</x:row>
    <x:row r="40">
      <x:c r="A40" s="63" t="str">
        <x:v>Нужна помощь с разбором процесса и пилотом?</x:v>
      </x:c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</x:row>
    <x:row r="41">
      <x:c r="A41" s="66" t="str">
        <x:v>Softlex · разработка корпоративных веб-сервисов и интеграций
https://softlex.pro/</x:v>
      </x:c>
      <x:c r="B41" s="66"/>
      <x:c r="C41" s="66"/>
      <x:c r="D41" s="66"/>
      <x:c r="E41" s="66"/>
      <x:c r="F41" s="66"/>
      <x:c r="G41" s="3"/>
      <x:c r="H41" s="69" t="str">
        <x:v>Степан Гуцан
https://t.me/Stepan_Gutsan</x:v>
      </x:c>
      <x:c r="I41" s="69"/>
      <x:c r="J41" s="69"/>
      <x:c r="K41" s="69"/>
      <x:c r="L41" s="69"/>
      <x:c r="M41" s="69"/>
    </x:row>
    <x:row r="42">
      <x:c r="A42" s="66"/>
      <x:c r="B42" s="66"/>
      <x:c r="C42" s="66"/>
      <x:c r="D42" s="66"/>
      <x:c r="E42" s="66"/>
      <x:c r="F42" s="66"/>
      <x:c r="G42" s="3"/>
      <x:c r="H42" s="69"/>
      <x:c r="I42" s="69"/>
      <x:c r="J42" s="69"/>
      <x:c r="K42" s="69"/>
      <x:c r="L42" s="69"/>
      <x:c r="M42" s="69"/>
    </x:row>
  </x:sheetData>
  <x:mergeCells>
    <x:mergeCell ref="A1:M1"/>
    <x:mergeCell ref="A2:M3"/>
    <x:mergeCell ref="A4:M4"/>
    <x:mergeCell ref="A7:C7"/>
    <x:mergeCell ref="D7:F7"/>
    <x:mergeCell ref="G7:I7"/>
    <x:mergeCell ref="J7:M7"/>
    <x:mergeCell ref="A8:C9"/>
    <x:mergeCell ref="D8:F9"/>
    <x:mergeCell ref="G8:I9"/>
    <x:mergeCell ref="J8:M9"/>
    <x:mergeCell ref="A11:M11"/>
    <x:mergeCell ref="A34:M34"/>
    <x:mergeCell ref="A35:C35"/>
    <x:mergeCell ref="D35:F35"/>
    <x:mergeCell ref="G35:I35"/>
    <x:mergeCell ref="J35:M35"/>
    <x:mergeCell ref="A36:C36"/>
    <x:mergeCell ref="D36:F36"/>
    <x:mergeCell ref="G36:I36"/>
    <x:mergeCell ref="J36:M36"/>
    <x:mergeCell ref="A38:M38"/>
    <x:mergeCell ref="A40:H40"/>
    <x:mergeCell ref="A41:F42"/>
    <x:mergeCell ref="H41:M42"/>
  </x:mergeCells>
  <x:conditionalFormatting sqref="K13:K32">
    <x:cfRule type="expression" dxfId="0" priority="1">
      <x:formula>AND($K13&lt;&gt;"",$K13&gt;=80)</x:formula>
    </x:cfRule>
    <x:cfRule type="expression" dxfId="1" priority="2">
      <x:formula>AND($K13&gt;=65,$K13&lt;80)</x:formula>
    </x:cfRule>
    <x:cfRule type="expression" dxfId="2" priority="3">
      <x:formula>AND($K13&gt;=50,$K13&lt;65)</x:formula>
    </x:cfRule>
    <x:cfRule type="expression" dxfId="3" priority="4">
      <x:formula>AND($K13&lt;&gt;"",$K13&lt;50)</x:formula>
    </x:cfRule>
  </x:conditionalFormatting>
  <x:conditionalFormatting sqref="L13:L32">
    <x:cfRule type="containsText" dxfId="4" priority="5" operator="containsText" text="Начать первым"/>
    <x:cfRule type="containsText" dxfId="5" priority="6" operator="containsText" text="Высокий"/>
    <x:cfRule type="containsText" dxfId="6" priority="7" operator="containsText" text="Средний"/>
    <x:cfRule type="containsText" dxfId="7" priority="8" operator="containsText" text="Отложить"/>
  </x:conditionalFormatting>
  <x:dataValidations count="1">
    <x:dataValidation type="whole" operator="between" sqref="C13:I32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D75A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1" hidden="0" customWidth="1"/>
    <x:col min="2" max="2" width="24" hidden="0" customWidth="1"/>
    <x:col min="3" max="3" width="18" hidden="0" customWidth="1"/>
    <x:col min="4" max="4" width="18" hidden="0" customWidth="1"/>
    <x:col min="5" max="5" width="18" hidden="0" customWidth="1"/>
    <x:col min="6" max="6" width="21" hidden="0" customWidth="1"/>
    <x:col min="7" max="7" width="13" hidden="0" customWidth="1"/>
    <x:col min="8" max="8" width="34" hidden="0" customWidth="1"/>
  </x:cols>
  <x:sheetData>
    <x:row r="1">
      <x:c r="A1" s="4" t="str">
        <x:v>SOFTLEX · ИНСТРУКЦИЯ</x:v>
      </x:c>
      <x:c r="B1" s="3"/>
      <x:c r="C1" s="3"/>
      <x:c r="D1" s="3"/>
      <x:c r="E1" s="3"/>
      <x:c r="F1" s="3"/>
      <x:c r="G1" s="3"/>
      <x:c r="H1" s="3"/>
    </x:row>
    <x:row r="2">
      <x:c r="A2" s="5" t="str">
        <x:v>Как заполнить матрицу</x:v>
      </x:c>
      <x:c r="B2" s="3"/>
      <x:c r="C2" s="3"/>
      <x:c r="D2" s="3"/>
      <x:c r="E2" s="3"/>
      <x:c r="F2" s="3"/>
      <x:c r="G2" s="3"/>
      <x:c r="H2" s="3"/>
    </x:row>
    <x:row r="3">
      <x:c r="A3" s="3"/>
      <x:c r="B3" s="3"/>
      <x:c r="C3" s="3"/>
      <x:c r="D3" s="3"/>
      <x:c r="E3" s="3"/>
      <x:c r="F3" s="3"/>
      <x:c r="G3" s="3"/>
      <x:c r="H3" s="3"/>
    </x:row>
    <x:row r="4" ht="4" customHeight="1">
      <x:c r="A4" s="9"/>
      <x:c r="B4" s="9"/>
      <x:c r="C4" s="9"/>
      <x:c r="D4" s="9"/>
      <x:c r="E4" s="9"/>
      <x:c r="F4" s="9"/>
      <x:c r="G4" s="9"/>
      <x:c r="H4" s="9"/>
    </x:row>
    <x:row r="5">
      <x:c r="A5" s="3"/>
      <x:c r="B5" s="3"/>
      <x:c r="C5" s="3"/>
      <x:c r="D5" s="3"/>
      <x:c r="E5" s="3"/>
      <x:c r="F5" s="3"/>
      <x:c r="G5" s="3"/>
      <x:c r="H5" s="3"/>
    </x:row>
    <x:row r="6">
      <x:c r="A6" s="26" t="str">
        <x:v>Короткая инструкция</x:v>
      </x:c>
      <x:c r="B6" s="26"/>
      <x:c r="C6" s="26"/>
      <x:c r="D6" s="26"/>
      <x:c r="E6" s="26"/>
      <x:c r="F6" s="26"/>
      <x:c r="G6" s="26"/>
      <x:c r="H6" s="26"/>
    </x:row>
    <x:row r="7" ht="37" customHeight="1">
      <x:c r="A7" s="72" t="n">
        <x:v>1</x:v>
      </x:c>
      <x:c r="B7" s="73" t="str">
        <x:v>Добавьте процесс</x:v>
      </x:c>
      <x:c r="C7" s="8" t="str">
        <x:v>Одна строка — один документ или процесс. Укажите, где он используется и какие системы затрагивает.</x:v>
      </x:c>
      <x:c r="D7" s="8"/>
      <x:c r="E7" s="8"/>
      <x:c r="F7" s="8"/>
      <x:c r="G7" s="8"/>
      <x:c r="H7" s="8"/>
    </x:row>
    <x:row r="8" ht="37" customHeight="1">
      <x:c r="A8" s="72" t="n">
        <x:v>2</x:v>
      </x:c>
      <x:c r="B8" s="73" t="str">
        <x:v>Поставьте оценки 1–5</x:v>
      </x:c>
      <x:c r="C8" s="8" t="str">
        <x:v>Заполните семь синих полей по шкалам ниже. Не сравнивайте процессы «на глаз» — используйте единый период и одинаковую логику.</x:v>
      </x:c>
      <x:c r="D8" s="8"/>
      <x:c r="E8" s="8"/>
      <x:c r="F8" s="8"/>
      <x:c r="G8" s="8"/>
      <x:c r="H8" s="8"/>
    </x:row>
    <x:row r="9" ht="37" customHeight="1">
      <x:c r="A9" s="72" t="n">
        <x:v>3</x:v>
      </x:c>
      <x:c r="B9" s="73" t="str">
        <x:v>Смотрите балл и приоритет</x:v>
      </x:c>
      <x:c r="C9" s="8" t="str">
        <x:v>Балл рассчитывается автоматически. Высокий эффект и низкая сложность повышают место процесса в очереди.</x:v>
      </x:c>
      <x:c r="D9" s="8"/>
      <x:c r="E9" s="8"/>
      <x:c r="F9" s="8"/>
      <x:c r="G9" s="8"/>
      <x:c r="H9" s="8"/>
    </x:row>
    <x:row r="10" ht="37" customHeight="1">
      <x:c r="A10" s="74" t="n">
        <x:v>4</x:v>
      </x:c>
      <x:c r="B10" s="75" t="str">
        <x:v>Проверьте лидеров</x:v>
      </x:c>
      <x:c r="C10" s="76" t="str">
        <x:v>Для 1–2 лучших кандидатов уточните маршрут данных, владельца, ограничения, интеграции и измеримый результат пилота.</x:v>
      </x:c>
      <x:c r="D10" s="76"/>
      <x:c r="E10" s="76"/>
      <x:c r="F10" s="76"/>
      <x:c r="G10" s="76"/>
      <x:c r="H10" s="76"/>
    </x:row>
    <x:row r="11">
      <x:c r="A11" s="3"/>
      <x:c r="B11" s="3"/>
      <x:c r="C11" s="3"/>
      <x:c r="D11" s="3"/>
      <x:c r="E11" s="3"/>
      <x:c r="F11" s="3"/>
      <x:c r="G11" s="3"/>
      <x:c r="H11" s="3"/>
    </x:row>
    <x:row r="12">
      <x:c r="A12" s="54" t="str">
        <x:v>Шкалы оценки</x:v>
      </x:c>
      <x:c r="B12" s="54"/>
      <x:c r="C12" s="54"/>
      <x:c r="D12" s="54"/>
      <x:c r="E12" s="54"/>
      <x:c r="F12" s="54"/>
      <x:c r="G12" s="54"/>
      <x:c r="H12" s="54"/>
    </x:row>
    <x:row r="13">
      <x:c r="A13" s="31" t="str">
        <x:v>Критерий</x:v>
      </x:c>
      <x:c r="B13" s="31" t="str">
        <x:v>1</x:v>
      </x:c>
      <x:c r="C13" s="31" t="str">
        <x:v>2</x:v>
      </x:c>
      <x:c r="D13" s="31" t="str">
        <x:v>3</x:v>
      </x:c>
      <x:c r="E13" s="31" t="str">
        <x:v>4</x:v>
      </x:c>
      <x:c r="F13" s="31" t="str">
        <x:v>5</x:v>
      </x:c>
      <x:c r="G13" s="31" t="str">
        <x:v>Вес</x:v>
      </x:c>
      <x:c r="H13" s="31" t="str">
        <x:v>Как трактовать</x:v>
      </x:c>
    </x:row>
    <x:row r="14" ht="62" customHeight="1">
      <x:c r="A14" s="80" t="str">
        <x:v>Частота</x:v>
      </x:c>
      <x:c r="B14" s="88" t="str">
        <x:v>Реже раза в месяц</x:v>
      </x:c>
      <x:c r="C14" s="88" t="str">
        <x:v>Ежемесячно</x:v>
      </x:c>
      <x:c r="D14" s="88" t="str">
        <x:v>Еженедельно</x:v>
      </x:c>
      <x:c r="E14" s="88" t="str">
        <x:v>Несколько раз в неделю</x:v>
      </x:c>
      <x:c r="F14" s="88" t="str">
        <x:v>Ежедневно / за смену</x:v>
      </x:c>
      <x:c r="G14" s="94" t="str">
        <x:v>15%</x:v>
      </x:c>
      <x:c r="H14" s="96" t="str">
        <x:v>Чем чаще повторяется процесс, тем выше потенциальный эффект.</x:v>
      </x:c>
    </x:row>
    <x:row r="15" ht="62" customHeight="1">
      <x:c r="A15" s="80" t="str">
        <x:v>Трудозатраты</x:v>
      </x:c>
      <x:c r="B15" s="88" t="str">
        <x:v>До 15 мин</x:v>
      </x:c>
      <x:c r="C15" s="88" t="str">
        <x:v>15–30 мин</x:v>
      </x:c>
      <x:c r="D15" s="88" t="str">
        <x:v>30–60 мин</x:v>
      </x:c>
      <x:c r="E15" s="88" t="str">
        <x:v>1–3 часа</x:v>
      </x:c>
      <x:c r="F15" s="88" t="str">
        <x:v>Более 3 часов</x:v>
      </x:c>
      <x:c r="G15" s="94" t="str">
        <x:v>20%</x:v>
      </x:c>
      <x:c r="H15" s="96" t="str">
        <x:v>Оценивайте суммарное время всех участников на один цикл.</x:v>
      </x:c>
    </x:row>
    <x:row r="16" ht="62" customHeight="1">
      <x:c r="A16" s="80" t="str">
        <x:v>Ручные переносы</x:v>
      </x:c>
      <x:c r="B16" s="88" t="str">
        <x:v>Нет</x:v>
      </x:c>
      <x:c r="C16" s="88" t="str">
        <x:v>1 перенос</x:v>
      </x:c>
      <x:c r="D16" s="88" t="str">
        <x:v>2 переноса</x:v>
      </x:c>
      <x:c r="E16" s="88" t="str">
        <x:v>3–4 переноса</x:v>
      </x:c>
      <x:c r="F16" s="88" t="str">
        <x:v>5 и более</x:v>
      </x:c>
      <x:c r="G16" s="94" t="str">
        <x:v>20%</x:v>
      </x:c>
      <x:c r="H16" s="96" t="str">
        <x:v>Учитывайте копирование между бумагой, Excel, почтой, 1С, ERP, MES и другими системами.</x:v>
      </x:c>
    </x:row>
    <x:row r="17" ht="62" customHeight="1">
      <x:c r="A17" s="80" t="str">
        <x:v>Участники</x:v>
      </x:c>
      <x:c r="B17" s="88" t="str">
        <x:v>1 человек</x:v>
      </x:c>
      <x:c r="C17" s="88" t="str">
        <x:v>2 человека</x:v>
      </x:c>
      <x:c r="D17" s="88" t="str">
        <x:v>3–4 человека</x:v>
      </x:c>
      <x:c r="E17" s="88" t="str">
        <x:v>5–7 человек</x:v>
      </x:c>
      <x:c r="F17" s="88" t="str">
        <x:v>8 и более</x:v>
      </x:c>
      <x:c r="G17" s="94" t="str">
        <x:v>10%</x:v>
      </x:c>
      <x:c r="H17" s="96" t="str">
        <x:v>Считайте всех, кто создаёт, проверяет, согласует или повторно вводит данные.</x:v>
      </x:c>
    </x:row>
    <x:row r="18" ht="62" customHeight="1">
      <x:c r="A18" s="80" t="str">
        <x:v>Риск / цена ошибки</x:v>
      </x:c>
      <x:c r="B18" s="88" t="str">
        <x:v>Незначительный</x:v>
      </x:c>
      <x:c r="C18" s="88" t="str">
        <x:v>Небольшая переделка</x:v>
      </x:c>
      <x:c r="D18" s="88" t="str">
        <x:v>Задержка / локальные потери</x:v>
      </x:c>
      <x:c r="E18" s="88" t="str">
        <x:v>Существенные потери / простой</x:v>
      </x:c>
      <x:c r="F18" s="88" t="str">
        <x:v>Безопасность, крупные потери, обязательства</x:v>
      </x:c>
      <x:c r="G18" s="94" t="str">
        <x:v>20%</x:v>
      </x:c>
      <x:c r="H18" s="96" t="str">
        <x:v>Оценивайте последствия ошибки, а не вероятность её возникновения.</x:v>
      </x:c>
    </x:row>
    <x:row r="19" ht="62" customHeight="1">
      <x:c r="A19" s="80" t="str">
        <x:v>Формализованность правил</x:v>
      </x:c>
      <x:c r="B19" s="88" t="str">
        <x:v>Решение по ситуации</x:v>
      </x:c>
      <x:c r="C19" s="88" t="str">
        <x:v>Много исключений</x:v>
      </x:c>
      <x:c r="D19" s="88" t="str">
        <x:v>Основные правила известны</x:v>
      </x:c>
      <x:c r="E19" s="88" t="str">
        <x:v>Почти всё описано</x:v>
      </x:c>
      <x:c r="F19" s="88" t="str">
        <x:v>Правила однозначны</x:v>
      </x:c>
      <x:c r="G19" s="94" t="str">
        <x:v>5%</x:v>
      </x:c>
      <x:c r="H19" s="96" t="str">
        <x:v>Чем понятнее правила, тем проще спроектировать устойчивую автоматизацию.</x:v>
      </x:c>
    </x:row>
    <x:row r="20" ht="62" customHeight="1">
      <x:c r="A20" s="81" t="str">
        <x:v>Сложность автоматизации</x:v>
      </x:c>
      <x:c r="B20" s="89" t="str">
        <x:v>Очень низкая</x:v>
      </x:c>
      <x:c r="C20" s="89" t="str">
        <x:v>Низкая</x:v>
      </x:c>
      <x:c r="D20" s="89" t="str">
        <x:v>Средняя</x:v>
      </x:c>
      <x:c r="E20" s="89" t="str">
        <x:v>Высокая</x:v>
      </x:c>
      <x:c r="F20" s="89" t="str">
        <x:v>Очень высокая</x:v>
      </x:c>
      <x:c r="G20" s="95" t="str">
        <x:v>10% (обратно)</x:v>
      </x:c>
      <x:c r="H20" s="97" t="str">
        <x:v>Единственная обратная шкала: 1 повышает приоритет, 5 снижает. Учитывайте интеграции, качество данных, оборудование и исключения.</x:v>
      </x:c>
    </x:row>
    <x:row r="21">
      <x:c r="A21" s="3"/>
      <x:c r="B21" s="3"/>
      <x:c r="C21" s="3"/>
      <x:c r="D21" s="3"/>
      <x:c r="E21" s="3"/>
      <x:c r="F21" s="3"/>
      <x:c r="G21" s="3"/>
      <x:c r="H21" s="3"/>
    </x:row>
    <x:row r="22">
      <x:c r="A22" s="54" t="str">
        <x:v>Формула и интерпретация</x:v>
      </x:c>
      <x:c r="B22" s="54"/>
      <x:c r="C22" s="54"/>
      <x:c r="D22" s="54"/>
      <x:c r="E22" s="54"/>
      <x:c r="F22" s="54"/>
      <x:c r="G22" s="54"/>
      <x:c r="H22" s="54"/>
    </x:row>
    <x:row r="23">
      <x:c r="A23" s="35" t="str">
        <x:v>Итоговый балл = частота × 15% + трудозатраты × 20% + ручные переносы × 20% + участники × 10% + риск ошибки × 20% + формализованность × 5% + обратная сложность × 10%. Результат приводится к шкале 0–100.</x:v>
      </x:c>
      <x:c r="B23" s="35"/>
      <x:c r="C23" s="35"/>
      <x:c r="D23" s="35"/>
      <x:c r="E23" s="35"/>
      <x:c r="F23" s="35"/>
      <x:c r="G23" s="35"/>
      <x:c r="H23" s="35"/>
    </x:row>
    <x:row r="24">
      <x:c r="A24" s="35"/>
      <x:c r="B24" s="35"/>
      <x:c r="C24" s="35"/>
      <x:c r="D24" s="35"/>
      <x:c r="E24" s="35"/>
      <x:c r="F24" s="35"/>
      <x:c r="G24" s="35"/>
      <x:c r="H24" s="35"/>
    </x:row>
    <x:row r="25">
      <x:c r="A25" s="3"/>
      <x:c r="B25" s="3"/>
      <x:c r="C25" s="3"/>
      <x:c r="D25" s="3"/>
      <x:c r="E25" s="3"/>
      <x:c r="F25" s="3"/>
      <x:c r="G25" s="3"/>
      <x:c r="H25" s="3"/>
    </x:row>
    <x:row r="26" ht="28" customHeight="1">
      <x:c r="A26" s="99" t="str">
        <x:v>80–100</x:v>
      </x:c>
      <x:c r="B26" s="58" t="str">
        <x:v>Начать первым</x:v>
      </x:c>
      <x:c r="C26" s="100" t="str">
        <x:v>Кандидат для обследования и пилота</x:v>
      </x:c>
      <x:c r="D26" s="100"/>
      <x:c r="E26" s="100"/>
      <x:c r="F26" s="100"/>
      <x:c r="G26" s="100"/>
      <x:c r="H26" s="100"/>
    </x:row>
    <x:row r="27" ht="28" customHeight="1">
      <x:c r="A27" s="12" t="str">
        <x:v>65–79</x:v>
      </x:c>
      <x:c r="B27" s="11" t="str">
        <x:v>Высокий</x:v>
      </x:c>
      <x:c r="C27" s="101" t="str">
        <x:v>Проверить ограничения и включить в ближайший план</x:v>
      </x:c>
      <x:c r="D27" s="101"/>
      <x:c r="E27" s="101"/>
      <x:c r="F27" s="101"/>
      <x:c r="G27" s="101"/>
      <x:c r="H27" s="101"/>
    </x:row>
    <x:row r="28" ht="28" customHeight="1">
      <x:c r="A28" s="102" t="str">
        <x:v>50–64</x:v>
      </x:c>
      <x:c r="B28" s="59" t="str">
        <x:v>Средний</x:v>
      </x:c>
      <x:c r="C28" s="103" t="str">
        <x:v>Уточнить эффект, правила или интеграции</x:v>
      </x:c>
      <x:c r="D28" s="103"/>
      <x:c r="E28" s="103"/>
      <x:c r="F28" s="103"/>
      <x:c r="G28" s="103"/>
      <x:c r="H28" s="103"/>
    </x:row>
    <x:row r="29" ht="28" customHeight="1">
      <x:c r="A29" s="104" t="str">
        <x:v>0–49</x:v>
      </x:c>
      <x:c r="B29" s="60" t="str">
        <x:v>Отложить</x:v>
      </x:c>
      <x:c r="C29" s="105" t="str">
        <x:v>Вернуться после изменения условий</x:v>
      </x:c>
      <x:c r="D29" s="105"/>
      <x:c r="E29" s="105"/>
      <x:c r="F29" s="105"/>
      <x:c r="G29" s="105"/>
      <x:c r="H29" s="105"/>
    </x:row>
    <x:row r="30">
      <x:c r="A30" s="3"/>
      <x:c r="B30" s="3"/>
      <x:c r="C30" s="3"/>
      <x:c r="D30" s="3"/>
      <x:c r="E30" s="3"/>
      <x:c r="F30" s="3"/>
      <x:c r="G30" s="3"/>
      <x:c r="H30" s="3"/>
    </x:row>
    <x:row r="31">
      <x:c r="A31" s="17" t="str">
        <x:v>Методика нужна для первичного отбора. Она не является отраслевым нормативом, аудитом, оценкой бюджета или окончательным решением о разработке. Баллы помогают сравнить процессы на одинаковых основаниях; решение принимают после обследования и проверки исходных данных.</x:v>
      </x:c>
      <x:c r="B31" s="17"/>
      <x:c r="C31" s="17"/>
      <x:c r="D31" s="17"/>
      <x:c r="E31" s="17"/>
      <x:c r="F31" s="17"/>
      <x:c r="G31" s="17"/>
      <x:c r="H31" s="17"/>
    </x:row>
    <x:row r="32">
      <x:c r="A32" s="17"/>
      <x:c r="B32" s="17"/>
      <x:c r="C32" s="17"/>
      <x:c r="D32" s="17"/>
      <x:c r="E32" s="17"/>
      <x:c r="F32" s="17"/>
      <x:c r="G32" s="17"/>
      <x:c r="H32" s="17"/>
    </x:row>
    <x:row r="33">
      <x:c r="A33" s="17"/>
      <x:c r="B33" s="17"/>
      <x:c r="C33" s="17"/>
      <x:c r="D33" s="17"/>
      <x:c r="E33" s="17"/>
      <x:c r="F33" s="17"/>
      <x:c r="G33" s="17"/>
      <x:c r="H33" s="17"/>
    </x:row>
    <x:row r="34">
      <x:c r="A34" s="3"/>
      <x:c r="B34" s="3"/>
      <x:c r="C34" s="3"/>
      <x:c r="D34" s="3"/>
      <x:c r="E34" s="3"/>
      <x:c r="F34" s="3"/>
      <x:c r="G34" s="3"/>
      <x:c r="H34" s="3"/>
    </x:row>
    <x:row r="35">
      <x:c r="A35" s="26" t="str">
        <x:v>Приоритет действий после заполнения</x:v>
      </x:c>
      <x:c r="B35" s="26"/>
      <x:c r="C35" s="26"/>
      <x:c r="D35" s="26"/>
      <x:c r="E35" s="26"/>
      <x:c r="F35" s="26"/>
      <x:c r="G35" s="26"/>
      <x:c r="H35" s="26"/>
    </x:row>
    <x:row r="36" ht="36" customHeight="1">
      <x:c r="A36" s="107" t="str">
        <x:v>1</x:v>
      </x:c>
      <x:c r="B36" s="73" t="str">
        <x:v>Проверить исходные оценки</x:v>
      </x:c>
      <x:c r="C36" s="8" t="str">
        <x:v>Коротко обсудить 2–3 лидирующих процесса с владельцами и исполнителями.</x:v>
      </x:c>
      <x:c r="D36" s="8"/>
      <x:c r="E36" s="8"/>
      <x:c r="F36" s="8"/>
      <x:c r="G36" s="8"/>
      <x:c r="H36" s="8"/>
    </x:row>
    <x:row r="37" ht="36" customHeight="1">
      <x:c r="A37" s="107" t="str">
        <x:v>2</x:v>
      </x:c>
      <x:c r="B37" s="73" t="str">
        <x:v>Нарисовать маршрут данных</x:v>
      </x:c>
      <x:c r="C37" s="8" t="str">
        <x:v>Откуда появляются данные, кто проверяет, куда переносит и кто использует повторно.</x:v>
      </x:c>
      <x:c r="D37" s="8"/>
      <x:c r="E37" s="8"/>
      <x:c r="F37" s="8"/>
      <x:c r="G37" s="8"/>
      <x:c r="H37" s="8"/>
    </x:row>
    <x:row r="38" ht="36" customHeight="1">
      <x:c r="A38" s="107" t="str">
        <x:v>3</x:v>
      </x:c>
      <x:c r="B38" s="73" t="str">
        <x:v>Зафиксировать результат</x:v>
      </x:c>
      <x:c r="C38" s="8" t="str">
        <x:v>Выбрать измеримый показатель: время обработки, ручные переносы, возвраты, ошибки или срок подготовки отчёта.</x:v>
      </x:c>
      <x:c r="D38" s="8"/>
      <x:c r="E38" s="8"/>
      <x:c r="F38" s="8"/>
      <x:c r="G38" s="8"/>
      <x:c r="H38" s="8"/>
    </x:row>
    <x:row r="39" ht="36" customHeight="1">
      <x:c r="A39" s="108" t="str">
        <x:v>4</x:v>
      </x:c>
      <x:c r="B39" s="75" t="str">
        <x:v>Ограничить пилот</x:v>
      </x:c>
      <x:c r="C39" s="76" t="str">
        <x:v>Один процесс, один владелец, понятные интеграции и срок проверки гипотезы.</x:v>
      </x:c>
      <x:c r="D39" s="76"/>
      <x:c r="E39" s="76"/>
      <x:c r="F39" s="76"/>
      <x:c r="G39" s="76"/>
      <x:c r="H39" s="76"/>
    </x:row>
    <x:row r="40">
      <x:c r="A40" s="3"/>
      <x:c r="B40" s="3"/>
      <x:c r="C40" s="3"/>
      <x:c r="D40" s="3"/>
      <x:c r="E40" s="3"/>
      <x:c r="F40" s="3"/>
      <x:c r="G40" s="3"/>
      <x:c r="H40" s="3"/>
    </x:row>
    <x:row r="41">
      <x:c r="A41" s="3"/>
      <x:c r="B41" s="3"/>
      <x:c r="C41" s="3"/>
      <x:c r="D41" s="3"/>
      <x:c r="E41" s="3"/>
      <x:c r="F41" s="3"/>
      <x:c r="G41" s="3"/>
      <x:c r="H41" s="3"/>
    </x:row>
    <x:row r="42">
      <x:c r="A42" s="110" t="str">
        <x:v>Softlex
https://softlex.pro/</x:v>
      </x:c>
      <x:c r="B42" s="110"/>
      <x:c r="C42" s="110"/>
      <x:c r="D42" s="110"/>
      <x:c r="E42" s="69" t="str">
        <x:v>Степан Гуцан
https://t.me/Stepan_Gutsan</x:v>
      </x:c>
      <x:c r="F42" s="69"/>
      <x:c r="G42" s="69"/>
      <x:c r="H42" s="69"/>
    </x:row>
    <x:row r="43">
      <x:c r="A43" s="110"/>
      <x:c r="B43" s="110"/>
      <x:c r="C43" s="110"/>
      <x:c r="D43" s="110"/>
      <x:c r="E43" s="69"/>
      <x:c r="F43" s="69"/>
      <x:c r="G43" s="69"/>
      <x:c r="H43" s="69"/>
    </x:row>
    <x:row r="44">
      <x:c r="A44" s="110"/>
      <x:c r="B44" s="110"/>
      <x:c r="C44" s="110"/>
      <x:c r="D44" s="110"/>
      <x:c r="E44" s="69"/>
      <x:c r="F44" s="69"/>
      <x:c r="G44" s="69"/>
      <x:c r="H44" s="69"/>
    </x:row>
    <x:row r="45">
      <x:c r="A45" s="3"/>
      <x:c r="B45" s="3"/>
      <x:c r="C45" s="3"/>
      <x:c r="D45" s="3"/>
      <x:c r="E45" s="3"/>
      <x:c r="F45" s="3"/>
      <x:c r="G45" s="3"/>
      <x:c r="H45" s="3"/>
    </x:row>
    <x:row r="46">
      <x:c r="A46" s="3"/>
      <x:c r="B46" s="3"/>
      <x:c r="C46" s="3"/>
      <x:c r="D46" s="3"/>
      <x:c r="E46" s="3"/>
      <x:c r="F46" s="3"/>
      <x:c r="G46" s="3"/>
      <x:c r="H46" s="3"/>
    </x:row>
    <x:row r="47">
      <x:c r="A47" s="3"/>
      <x:c r="B47" s="3"/>
      <x:c r="C47" s="3"/>
      <x:c r="D47" s="3"/>
      <x:c r="E47" s="3"/>
      <x:c r="F47" s="3"/>
      <x:c r="G47" s="3"/>
      <x:c r="H47" s="3"/>
    </x:row>
    <x:row r="48">
      <x:c r="A48" s="3"/>
      <x:c r="B48" s="3"/>
      <x:c r="C48" s="3"/>
      <x:c r="D48" s="3"/>
      <x:c r="E48" s="3"/>
      <x:c r="F48" s="3"/>
      <x:c r="G48" s="3"/>
      <x:c r="H48" s="3"/>
    </x:row>
    <x:row r="49">
      <x:c r="A49" s="3"/>
      <x:c r="B49" s="3"/>
      <x:c r="C49" s="3"/>
      <x:c r="D49" s="3"/>
      <x:c r="E49" s="3"/>
      <x:c r="F49" s="3"/>
      <x:c r="G49" s="3"/>
      <x:c r="H49" s="3"/>
    </x:row>
    <x:row r="50">
      <x:c r="A50" s="3"/>
      <x:c r="B50" s="3"/>
      <x:c r="C50" s="3"/>
      <x:c r="D50" s="3"/>
      <x:c r="E50" s="3"/>
      <x:c r="F50" s="3"/>
      <x:c r="G50" s="3"/>
      <x:c r="H50" s="3"/>
    </x:row>
    <x:row r="51">
      <x:c r="A51" s="3"/>
      <x:c r="B51" s="3"/>
      <x:c r="C51" s="3"/>
      <x:c r="D51" s="3"/>
      <x:c r="E51" s="3"/>
      <x:c r="F51" s="3"/>
      <x:c r="G51" s="3"/>
      <x:c r="H51" s="3"/>
    </x:row>
    <x:row r="52">
      <x:c r="A52" s="3"/>
      <x:c r="B52" s="3"/>
      <x:c r="C52" s="3"/>
      <x:c r="D52" s="3"/>
      <x:c r="E52" s="3"/>
      <x:c r="F52" s="3"/>
      <x:c r="G52" s="3"/>
      <x:c r="H52" s="3"/>
    </x:row>
    <x:row r="53">
      <x:c r="A53" s="3"/>
      <x:c r="B53" s="3"/>
      <x:c r="C53" s="3"/>
      <x:c r="D53" s="3"/>
      <x:c r="E53" s="3"/>
      <x:c r="F53" s="3"/>
      <x:c r="G53" s="3"/>
      <x:c r="H53" s="3"/>
    </x:row>
    <x:row r="54">
      <x:c r="A54" s="3"/>
      <x:c r="B54" s="3"/>
      <x:c r="C54" s="3"/>
      <x:c r="D54" s="3"/>
      <x:c r="E54" s="3"/>
      <x:c r="F54" s="3"/>
      <x:c r="G54" s="3"/>
      <x:c r="H54" s="3"/>
    </x:row>
    <x:row r="55">
      <x:c r="A55" s="3"/>
      <x:c r="B55" s="3"/>
      <x:c r="C55" s="3"/>
      <x:c r="D55" s="3"/>
      <x:c r="E55" s="3"/>
      <x:c r="F55" s="3"/>
      <x:c r="G55" s="3"/>
      <x:c r="H55" s="3"/>
    </x:row>
  </x:sheetData>
  <x:mergeCells>
    <x:mergeCell ref="A1:H1"/>
    <x:mergeCell ref="A2:H3"/>
    <x:mergeCell ref="A6:H6"/>
    <x:mergeCell ref="C7:H7"/>
    <x:mergeCell ref="C8:H8"/>
    <x:mergeCell ref="C9:H9"/>
    <x:mergeCell ref="C10:H10"/>
    <x:mergeCell ref="A12:H12"/>
    <x:mergeCell ref="A22:H22"/>
    <x:mergeCell ref="A23:H24"/>
    <x:mergeCell ref="C26:H26"/>
    <x:mergeCell ref="C27:H27"/>
    <x:mergeCell ref="C28:H28"/>
    <x:mergeCell ref="C29:H29"/>
    <x:mergeCell ref="A31:H33"/>
    <x:mergeCell ref="A35:H35"/>
    <x:mergeCell ref="C36:H36"/>
    <x:mergeCell ref="C37:H37"/>
    <x:mergeCell ref="C38:H38"/>
    <x:mergeCell ref="C39:H39"/>
    <x:mergeCell ref="A42:D44"/>
    <x:mergeCell ref="E42:H44"/>
  </x:mergeCells>
  <x:pageMargins left="0.7" right="0.7" top="0.75" bottom="0.75" header="0.3" footer="0.3"/>
</x:worksheet>
</file>